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6" yWindow="552" windowWidth="20076" windowHeight="8436" activeTab="2"/>
  </bookViews>
  <sheets>
    <sheet name="Instruction" sheetId="1" r:id="rId1"/>
    <sheet name="Officers" sheetId="2" r:id="rId2"/>
    <sheet name="Table" sheetId="3" r:id="rId3"/>
    <sheet name="What's New" sheetId="5" r:id="rId4"/>
    <sheet name="Hidden" sheetId="6" state="hidden" r:id="rId5"/>
  </sheets>
  <externalReferences>
    <externalReference r:id="rId6"/>
  </externalReferences>
  <definedNames>
    <definedName name="_xlnm.Print_Area" localSheetId="2">Table!$A$1:$G$38</definedName>
    <definedName name="_xlnm.Print_Titles" localSheetId="2">Table!$1:$1</definedName>
    <definedName name="sdfsdfsd">[1]Hidden!$D$2:$D$5</definedName>
    <definedName name="Val_Active">Hidden!$A$2:$A$3</definedName>
    <definedName name="Val_AMS">Hidden!$C$2:$C$4</definedName>
    <definedName name="Val_Size">Hidden!$D$2:$D$5</definedName>
    <definedName name="Val_YN">Hidden!$B$2:$B$3</definedName>
  </definedNames>
  <calcPr calcId="125725"/>
</workbook>
</file>

<file path=xl/calcChain.xml><?xml version="1.0" encoding="utf-8"?>
<calcChain xmlns="http://schemas.openxmlformats.org/spreadsheetml/2006/main">
  <c r="E29" i="3"/>
  <c r="E28"/>
  <c r="E27"/>
  <c r="E41"/>
  <c r="E40"/>
  <c r="E39"/>
  <c r="E3"/>
  <c r="E37" l="1"/>
  <c r="E36"/>
  <c r="E35"/>
  <c r="E33"/>
  <c r="E32"/>
  <c r="E31"/>
  <c r="E25"/>
  <c r="E24"/>
  <c r="E23"/>
  <c r="E21"/>
  <c r="E20"/>
  <c r="E19"/>
  <c r="E17"/>
  <c r="E16"/>
  <c r="E15"/>
  <c r="E13"/>
  <c r="E12"/>
  <c r="E11"/>
  <c r="E9"/>
  <c r="E8"/>
  <c r="E7"/>
  <c r="E5" l="1"/>
  <c r="E4"/>
</calcChain>
</file>

<file path=xl/sharedStrings.xml><?xml version="1.0" encoding="utf-8"?>
<sst xmlns="http://schemas.openxmlformats.org/spreadsheetml/2006/main" count="153" uniqueCount="102">
  <si>
    <t>Document</t>
  </si>
  <si>
    <t>Title</t>
  </si>
  <si>
    <t>Chairperson</t>
  </si>
  <si>
    <t>Status</t>
  </si>
  <si>
    <t>Activity</t>
  </si>
  <si>
    <t>Chair</t>
  </si>
  <si>
    <t>Vice Chair</t>
  </si>
  <si>
    <t>Secretary</t>
  </si>
  <si>
    <t>Address:</t>
  </si>
  <si>
    <t>Name:*</t>
  </si>
  <si>
    <t>Email:*</t>
  </si>
  <si>
    <t>* Minimum required</t>
  </si>
  <si>
    <t>What's New</t>
  </si>
  <si>
    <t>Title:</t>
  </si>
  <si>
    <t>Tabbed Content:</t>
  </si>
  <si>
    <t>Content:</t>
  </si>
  <si>
    <t>Active</t>
  </si>
  <si>
    <t>Inactive</t>
  </si>
  <si>
    <t>Sessions</t>
  </si>
  <si>
    <t>AMS</t>
  </si>
  <si>
    <t>Yes</t>
  </si>
  <si>
    <t>No</t>
  </si>
  <si>
    <t>Add</t>
  </si>
  <si>
    <t>Remove</t>
  </si>
  <si>
    <t>Instructions</t>
  </si>
  <si>
    <t>Officers Tab</t>
  </si>
  <si>
    <t>Table Tab</t>
  </si>
  <si>
    <t>Room Size</t>
  </si>
  <si>
    <t>N/A</t>
  </si>
  <si>
    <t>Booklet</t>
  </si>
  <si>
    <t>The name of the chairperson or "Vacant" if the document is inactive. Vacant in effect is a default to the Subcommittee Chair, but this doesn't need to be reflected in the table. Please do not put the Subcommittee Chair's name unless he is the WG chair and not a default.</t>
  </si>
  <si>
    <t>The room size required at the next meeting location.</t>
  </si>
  <si>
    <t xml:space="preserve">The number of sessions needed on the schedule at the next meeting location. </t>
  </si>
  <si>
    <t>Self explanatory</t>
  </si>
  <si>
    <t>This entry has two functions first to identify who needs AMS permissions and second to request a WG addition to AMS. The options are "Add", "Remove", "N/A". If "Add" is selected the WG is built in AMS with the Chair as the first participant and the Chair is given AMS permissions. If "Remove" is selected the permissions will be removed and the WG participant entries will be cleaned and ready for the next use.</t>
  </si>
  <si>
    <t xml:space="preserve">The information on each WG meeting at the next location and what is happening or being discussed at the next meeting. This information will be used to populate the meeting Booklet either printed, online, or both. </t>
  </si>
  <si>
    <t>The document number, i.e. C37.xx.x. If it is a Task Force then enter "Task Force" in this column.</t>
  </si>
  <si>
    <t>The published document title or title on the PAR, or Task Force title and brief description.</t>
  </si>
  <si>
    <t xml:space="preserve">These fields change based on whether the document is active or inactive. For active documents the "PAR Date"  should reflect the date the PAR was approved. The "PAR Expires" entry is the expiration date of the approved PAR. The "Ballot Date" entry is the date of the first Ballot. For inactive documents the "New WG" entry is when the WG will reconvene to start work on revising the published document. The "Approved" entry is the RevCom approval date for the published document. The "Expires" entry is the expiration date of the document (ten years from publication). A star ("*") can be use to show dates that are expected or planned. These fields will be blank for Task Forces. </t>
  </si>
  <si>
    <t>What's New tab</t>
  </si>
  <si>
    <t xml:space="preserve">This tab is for information published on the website above the table for information that is new in the subcommittee, working group, document, and/or task force. The tab is setup so tabbed content can be provided. If no tabbed content is desired then that row can be deleted. </t>
  </si>
  <si>
    <t>Questions?</t>
  </si>
  <si>
    <t xml:space="preserve">If you have any questions or comments about this spreadsheet please contact the Committee Secretary. </t>
  </si>
  <si>
    <t>Self explanatory. The "*" highlights the two rows that are required all others is desired but optional.</t>
  </si>
  <si>
    <r>
      <rPr>
        <sz val="12"/>
        <rFont val="Verdana"/>
        <family val="2"/>
      </rPr>
      <t>This</t>
    </r>
    <r>
      <rPr>
        <b/>
        <sz val="12"/>
        <rFont val="Verdana"/>
        <family val="2"/>
      </rPr>
      <t xml:space="preserve"> </t>
    </r>
    <r>
      <rPr>
        <sz val="12"/>
        <rFont val="Verdana"/>
        <family val="2"/>
      </rPr>
      <t xml:space="preserve">spreadsheet was developed to minimize the workload when submitting information after each meeting to the Committee Secretary. After initial completion, the maintenance should be much simpler and all the information is in a single document. However, this also implies that if not updated and provided with minutes after each meeting then rooms will not be available at the next meeting and minutes will not be posted to the web, none of which is desirable. If something is missing or desired then please let us know. If this template is updated the existing subcommittee copies will be modified with the updates. This template is intended for a single use by each subcommittee and then maintained and submitted with minutes after each meeting. </t>
    </r>
  </si>
  <si>
    <t>Term:</t>
  </si>
  <si>
    <t>Notes</t>
  </si>
  <si>
    <t xml:space="preserve">This is an open area for notes that are desired that will be included in the minutes but not on the webpage. </t>
  </si>
  <si>
    <t xml:space="preserve">The table is setup so you can set the first seven columns to print and create a PDF file for addition to your subcommittee minutes.  The header will also need updated with Subcommittee Name. If you need to make changes after initial submittal, you can update this spreadsheet and sent it to the Committee Secretary for action, similar to revised minutes. More rows can be added by copying existing rows. The Column heading definintions descriptions are shown below. </t>
  </si>
  <si>
    <t>This spreadsheet should be saved with the same naming convention as a part of the minutes. This will provide version tracking. (F15xxxa1 - Document Status R1.xlsx)</t>
  </si>
  <si>
    <t>Nenad Uzelac</t>
  </si>
  <si>
    <t>nuzelac@ieee.org</t>
  </si>
  <si>
    <t>Francois Soulard</t>
  </si>
  <si>
    <t>francois.soulard@ieee.org</t>
  </si>
  <si>
    <t>G&amp;W Electric
305 w Crossroads
Bolingbrook, IL
60440</t>
  </si>
  <si>
    <t>C37.60</t>
  </si>
  <si>
    <t>High-voltage switchgear and controlgear - Part 111: Automatic circuit reclosers  for alternating current systems up to 38 kV</t>
  </si>
  <si>
    <t>David Stone
dtstone@ieee.org</t>
  </si>
  <si>
    <t xml:space="preserve">This is a dual logo standard IEEE C37.60/IEC 62271-111. The current edition 2 was published in September 2012. </t>
  </si>
  <si>
    <t>C37.62</t>
  </si>
  <si>
    <t>Standard for Pad Mounted, Dry Vault, Submersible Fault, and Overhead Fault Interrupters for alternating current systems up to 38 kV</t>
  </si>
  <si>
    <t xml:space="preserve">Antone Bonner
antonebonner@eaton.com </t>
  </si>
  <si>
    <t>2nd  ballot
 22-Aug-16</t>
  </si>
  <si>
    <t>Task Force</t>
  </si>
  <si>
    <t>C37.66</t>
  </si>
  <si>
    <t xml:space="preserve">Standard Requirements for Overhead, Pad-Mounted, Dry Vault, and Submersible Automatic Line Sectionalizers for AC Systems </t>
  </si>
  <si>
    <t>C37.63</t>
  </si>
  <si>
    <t xml:space="preserve">IEEE Standards Board approved the revision to C37.63 at March 2013 meeting.  </t>
  </si>
  <si>
    <t xml:space="preserve">Vacant </t>
  </si>
  <si>
    <t xml:space="preserve">Standard Requirements for Capacitor Switches for AC Systems (1kV to 38kV) </t>
  </si>
  <si>
    <t xml:space="preserve">Harry Hirz 
harold.hirz@tnb.com </t>
  </si>
  <si>
    <t>*Spring 2016</t>
  </si>
  <si>
    <t>C37.74</t>
  </si>
  <si>
    <t xml:space="preserve">Standard Requirements for Subsurface, Vault, and Pad-Mounted Load-Interrupter Switchgear and Fused Load-Interrupter Switchgear for Alternating Current Systems up to 38kV </t>
  </si>
  <si>
    <t>TBD</t>
  </si>
  <si>
    <t>Standard published on March 2015</t>
  </si>
  <si>
    <t>Nenad Uzelac
nuzelac@ieee.org</t>
  </si>
  <si>
    <t>Francois Soulard
francois.soulard@ieee.org</t>
  </si>
  <si>
    <t>Completed Technical Report and sent to RODE subcommitte for review</t>
  </si>
  <si>
    <t>Visible Break Discussion Study Group</t>
  </si>
  <si>
    <t>Do not Publish in Spring Schedule. Participation by invitation only</t>
  </si>
  <si>
    <t>Study group for Visible Break Discussion</t>
  </si>
  <si>
    <t xml:space="preserve">In Spring 2016, a small cross functional team from different sub-committee members will meet to discuss the definition and purpose of visible break  Participation by invitation only. Each subcommittee chair to delegate one or two persons for the study group. </t>
  </si>
  <si>
    <t xml:space="preserve">Discussion group was formed this spring 2016. </t>
  </si>
  <si>
    <t>Task force for Alternative Gasses</t>
  </si>
  <si>
    <t>Solid Dielectric Task Force</t>
  </si>
  <si>
    <t xml:space="preserve">IEEE C37.62 is a new standard for Fault Interrupters. It is expected to go to ballot before spring 2017 meeting. </t>
  </si>
  <si>
    <t>Winter 2016</t>
  </si>
  <si>
    <t xml:space="preserve">*Completed ballot in spring. Standard is contingent on C37.100.2 completion </t>
  </si>
  <si>
    <t>Send the request to extend the PAR for two years. First balot expected end of 2017</t>
  </si>
  <si>
    <t xml:space="preserve">Dual logo IEEE C37.60 / IEC 62271-111  is currently under revision.  IEC FDIS completed succesfully with 95% approval. </t>
  </si>
  <si>
    <t xml:space="preserve">Finlizing IEEE C37.66 is contingent on C37.100 completion. </t>
  </si>
  <si>
    <t>C37.68</t>
  </si>
  <si>
    <t>Distribution Equipment Controls</t>
  </si>
  <si>
    <t>Paul Found
Paul.Found@bchydro.com</t>
  </si>
  <si>
    <t>New Working Group started</t>
  </si>
  <si>
    <t xml:space="preserve">First meeting of new C37.68 WG was held during Fall 2017 meeting in Portland.  </t>
  </si>
  <si>
    <t>C37.75</t>
  </si>
  <si>
    <t>Anil Dhawan
anil.dhawan@ComEd.com</t>
  </si>
  <si>
    <t xml:space="preserve">First meeting of new C37.75 WG was held during Fall 2017 meeting in Portland.  </t>
  </si>
  <si>
    <t>Technical report completed. In process of reformating per IEEE guidance</t>
  </si>
  <si>
    <t xml:space="preserve">Technical report completed. TF recommends forming two now working groups, one on Gas hangling and other one on Gas Performance. </t>
  </si>
</sst>
</file>

<file path=xl/styles.xml><?xml version="1.0" encoding="utf-8"?>
<styleSheet xmlns="http://schemas.openxmlformats.org/spreadsheetml/2006/main">
  <fonts count="8">
    <font>
      <sz val="11"/>
      <color theme="1"/>
      <name val="Calibri"/>
      <family val="2"/>
      <scheme val="minor"/>
    </font>
    <font>
      <b/>
      <sz val="16"/>
      <color theme="6" tint="-0.499984740745262"/>
      <name val="Verdana"/>
      <family val="2"/>
    </font>
    <font>
      <sz val="11"/>
      <color theme="1"/>
      <name val="Verdana"/>
      <family val="2"/>
    </font>
    <font>
      <sz val="14"/>
      <color theme="1"/>
      <name val="Verdana"/>
      <family val="2"/>
    </font>
    <font>
      <b/>
      <sz val="11"/>
      <color theme="1"/>
      <name val="Verdana"/>
      <family val="2"/>
    </font>
    <font>
      <b/>
      <sz val="12"/>
      <name val="Verdana"/>
      <family val="2"/>
    </font>
    <font>
      <sz val="12"/>
      <name val="Verdana"/>
      <family val="2"/>
    </font>
    <font>
      <u/>
      <sz val="11"/>
      <color theme="10"/>
      <name val="Calibri"/>
      <family val="2"/>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61">
    <xf numFmtId="0" fontId="0" fillId="0" borderId="0" xfId="0"/>
    <xf numFmtId="0" fontId="0" fillId="0" borderId="0" xfId="0" applyAlignment="1">
      <alignment horizontal="center"/>
    </xf>
    <xf numFmtId="0" fontId="2" fillId="0" borderId="0" xfId="0" applyFont="1"/>
    <xf numFmtId="0" fontId="3" fillId="0" borderId="0" xfId="0" applyFont="1"/>
    <xf numFmtId="0" fontId="1" fillId="0" borderId="0" xfId="0" applyFont="1"/>
    <xf numFmtId="0" fontId="3" fillId="0" borderId="0" xfId="0" applyFont="1" applyAlignment="1">
      <alignment vertical="top"/>
    </xf>
    <xf numFmtId="0" fontId="4" fillId="0" borderId="8" xfId="0" applyFont="1" applyBorder="1" applyAlignment="1">
      <alignment horizontal="center"/>
    </xf>
    <xf numFmtId="0" fontId="2" fillId="2" borderId="3" xfId="0" applyFont="1" applyFill="1" applyBorder="1"/>
    <xf numFmtId="0" fontId="2" fillId="0" borderId="1" xfId="0" applyFont="1" applyBorder="1"/>
    <xf numFmtId="0" fontId="2" fillId="2" borderId="1" xfId="0" applyFont="1" applyFill="1" applyBorder="1"/>
    <xf numFmtId="0" fontId="2" fillId="0" borderId="0" xfId="0" applyFont="1" applyAlignment="1">
      <alignment wrapText="1"/>
    </xf>
    <xf numFmtId="0" fontId="4" fillId="0" borderId="8" xfId="0" applyFont="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0" applyFont="1" applyAlignment="1">
      <alignment horizontal="right" vertical="center" wrapText="1"/>
    </xf>
    <xf numFmtId="0" fontId="1" fillId="0" borderId="0" xfId="0" applyFont="1" applyAlignment="1">
      <alignment horizontal="center" wrapText="1"/>
    </xf>
    <xf numFmtId="0" fontId="4" fillId="0" borderId="9" xfId="0" applyFont="1" applyBorder="1" applyAlignment="1">
      <alignment horizontal="center"/>
    </xf>
    <xf numFmtId="0" fontId="2" fillId="2" borderId="4" xfId="0" applyFont="1" applyFill="1" applyBorder="1"/>
    <xf numFmtId="0" fontId="1" fillId="0" borderId="0" xfId="0" applyFont="1" applyAlignment="1">
      <alignment horizontal="center" wrapText="1"/>
    </xf>
    <xf numFmtId="0" fontId="4" fillId="0" borderId="15" xfId="0" applyFont="1" applyBorder="1" applyAlignment="1">
      <alignment horizontal="center"/>
    </xf>
    <xf numFmtId="0" fontId="4" fillId="0" borderId="7" xfId="0" applyFont="1" applyBorder="1" applyAlignment="1">
      <alignment horizontal="center" wrapText="1"/>
    </xf>
    <xf numFmtId="0" fontId="4" fillId="0" borderId="13" xfId="0" applyFont="1" applyBorder="1" applyAlignment="1">
      <alignment horizontal="center" wrapText="1"/>
    </xf>
    <xf numFmtId="0" fontId="2" fillId="2" borderId="2" xfId="0" applyFont="1" applyFill="1" applyBorder="1" applyAlignment="1">
      <alignment wrapText="1"/>
    </xf>
    <xf numFmtId="0" fontId="2" fillId="2" borderId="3" xfId="0" applyFont="1" applyFill="1" applyBorder="1" applyAlignment="1">
      <alignment wrapText="1"/>
    </xf>
    <xf numFmtId="0" fontId="2" fillId="2" borderId="14" xfId="0" applyFont="1" applyFill="1" applyBorder="1" applyAlignment="1">
      <alignment wrapText="1"/>
    </xf>
    <xf numFmtId="0" fontId="2" fillId="2" borderId="5" xfId="0" applyFont="1" applyFill="1" applyBorder="1" applyAlignment="1">
      <alignment wrapText="1"/>
    </xf>
    <xf numFmtId="0" fontId="2" fillId="2" borderId="1" xfId="0" applyFont="1" applyFill="1" applyBorder="1" applyAlignment="1">
      <alignment wrapText="1"/>
    </xf>
    <xf numFmtId="0" fontId="2" fillId="2" borderId="16" xfId="0" applyFont="1" applyFill="1" applyBorder="1"/>
    <xf numFmtId="0" fontId="2" fillId="2" borderId="17" xfId="0" applyFont="1" applyFill="1" applyBorder="1"/>
    <xf numFmtId="0" fontId="4" fillId="0" borderId="18" xfId="0" applyFont="1" applyBorder="1" applyAlignment="1">
      <alignment horizontal="center"/>
    </xf>
    <xf numFmtId="0" fontId="2" fillId="2" borderId="6" xfId="0" applyFont="1" applyFill="1" applyBorder="1" applyAlignment="1">
      <alignment vertical="top"/>
    </xf>
    <xf numFmtId="0" fontId="7" fillId="0" borderId="0" xfId="1" applyAlignment="1" applyProtection="1"/>
    <xf numFmtId="0" fontId="2" fillId="2" borderId="3" xfId="0" applyFont="1" applyFill="1" applyBorder="1" applyAlignment="1">
      <alignment horizontal="center"/>
    </xf>
    <xf numFmtId="15" fontId="2" fillId="0" borderId="1" xfId="0" applyNumberFormat="1" applyFont="1" applyBorder="1" applyAlignment="1">
      <alignment horizontal="center"/>
    </xf>
    <xf numFmtId="0" fontId="2" fillId="0" borderId="1" xfId="0" applyFont="1" applyBorder="1" applyAlignment="1">
      <alignment horizontal="center"/>
    </xf>
    <xf numFmtId="49" fontId="2" fillId="0" borderId="1" xfId="0" applyNumberFormat="1" applyFont="1" applyBorder="1" applyAlignment="1">
      <alignment horizontal="center" wrapText="1"/>
    </xf>
    <xf numFmtId="0" fontId="2" fillId="2" borderId="1" xfId="0" applyFont="1" applyFill="1" applyBorder="1" applyAlignment="1">
      <alignment horizontal="center"/>
    </xf>
    <xf numFmtId="0" fontId="2" fillId="0" borderId="0" xfId="0" applyFont="1" applyAlignment="1">
      <alignment horizontal="center"/>
    </xf>
    <xf numFmtId="17" fontId="2" fillId="0" borderId="1" xfId="0" applyNumberFormat="1" applyFont="1" applyBorder="1" applyAlignment="1">
      <alignment horizontal="center"/>
    </xf>
    <xf numFmtId="0" fontId="1" fillId="0" borderId="0" xfId="0" applyFont="1" applyAlignment="1">
      <alignment horizontal="center" wrapText="1"/>
    </xf>
    <xf numFmtId="0" fontId="5" fillId="0" borderId="0" xfId="0" applyFont="1" applyAlignment="1">
      <alignment horizontal="left" wrapText="1"/>
    </xf>
    <xf numFmtId="0" fontId="1" fillId="0" borderId="0" xfId="0" applyFont="1" applyAlignment="1">
      <alignment horizontal="left" wrapText="1"/>
    </xf>
    <xf numFmtId="0" fontId="6" fillId="0" borderId="0" xfId="0" applyFont="1" applyAlignment="1">
      <alignment horizontal="left" vertical="top" wrapText="1"/>
    </xf>
    <xf numFmtId="0" fontId="2" fillId="0" borderId="16" xfId="0" applyFont="1" applyBorder="1" applyAlignment="1">
      <alignment horizontal="center" vertical="center"/>
    </xf>
    <xf numFmtId="0" fontId="2" fillId="0" borderId="1" xfId="0" applyFont="1" applyBorder="1" applyAlignment="1">
      <alignment horizontal="center" vertical="center"/>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19" xfId="0" applyFont="1" applyBorder="1" applyAlignment="1">
      <alignment horizontal="left" vertical="top"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0" xfId="0" applyFont="1" applyBorder="1" applyAlignment="1">
      <alignment horizontal="left" vertical="top" wrapText="1"/>
    </xf>
    <xf numFmtId="0" fontId="2" fillId="0" borderId="12" xfId="0" applyFont="1" applyBorder="1" applyAlignment="1">
      <alignment horizontal="left" vertical="top" wrapText="1"/>
    </xf>
    <xf numFmtId="0" fontId="2" fillId="0" borderId="11" xfId="0" applyFont="1" applyBorder="1" applyAlignment="1">
      <alignment horizontal="left" vertical="top" wrapText="1"/>
    </xf>
    <xf numFmtId="0" fontId="2" fillId="0" borderId="1" xfId="0" applyFont="1" applyBorder="1" applyAlignment="1">
      <alignment horizontal="left" vertical="top"/>
    </xf>
    <xf numFmtId="0" fontId="4" fillId="0" borderId="13" xfId="0" applyFont="1" applyBorder="1" applyAlignment="1">
      <alignment horizontal="center"/>
    </xf>
    <xf numFmtId="0" fontId="4" fillId="0" borderId="15" xfId="0" applyFont="1" applyBorder="1" applyAlignment="1">
      <alignment horizontal="center"/>
    </xf>
    <xf numFmtId="0" fontId="2" fillId="0" borderId="0" xfId="0" applyFont="1" applyAlignment="1">
      <alignment horizontal="left"/>
    </xf>
    <xf numFmtId="0" fontId="3" fillId="0" borderId="0" xfId="0" applyFont="1" applyAlignment="1">
      <alignment horizontal="left" vertical="top"/>
    </xf>
    <xf numFmtId="0" fontId="1" fillId="0" borderId="0" xfId="0" applyFont="1" applyAlignment="1">
      <alignment horizontal="center"/>
    </xf>
    <xf numFmtId="0" fontId="2"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uzelac/AppData/Local/Microsoft/Windows/Temporary%20Internet%20Files/Content.Outlook/GC0GECL7/Copie%20de%20S16RODEa1%20-%20document%20statusR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
      <sheetName val="Officers"/>
      <sheetName val="Table"/>
      <sheetName val="What's New"/>
      <sheetName val="Hidden"/>
    </sheetNames>
    <sheetDataSet>
      <sheetData sheetId="0"/>
      <sheetData sheetId="1"/>
      <sheetData sheetId="2"/>
      <sheetData sheetId="3"/>
      <sheetData sheetId="4">
        <row r="2">
          <cell r="D2">
            <v>35</v>
          </cell>
        </row>
        <row r="3">
          <cell r="D3">
            <v>45</v>
          </cell>
        </row>
        <row r="4">
          <cell r="D4">
            <v>65</v>
          </cell>
        </row>
        <row r="5">
          <cell r="D5"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rancois.soulard@ieee.org" TargetMode="External"/><Relationship Id="rId1" Type="http://schemas.openxmlformats.org/officeDocument/2006/relationships/hyperlink" Target="mailto:nuzelac@iee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21"/>
  <sheetViews>
    <sheetView workbookViewId="0">
      <selection activeCell="C7" sqref="C7"/>
    </sheetView>
  </sheetViews>
  <sheetFormatPr defaultColWidth="9.109375" defaultRowHeight="17.399999999999999"/>
  <cols>
    <col min="1" max="1" width="24.109375" style="12" customWidth="1"/>
    <col min="2" max="2" width="55.88671875" style="10" customWidth="1"/>
    <col min="3" max="3" width="67.6640625" style="13" customWidth="1"/>
    <col min="4" max="16384" width="9.109375" style="10"/>
  </cols>
  <sheetData>
    <row r="1" spans="1:3" ht="19.8">
      <c r="A1" s="39" t="s">
        <v>24</v>
      </c>
      <c r="B1" s="39"/>
      <c r="C1" s="39"/>
    </row>
    <row r="2" spans="1:3" ht="139.19999999999999" customHeight="1">
      <c r="A2" s="15"/>
      <c r="B2" s="40" t="s">
        <v>44</v>
      </c>
      <c r="C2" s="41"/>
    </row>
    <row r="3" spans="1:3" ht="39.75" customHeight="1">
      <c r="A3" s="18"/>
      <c r="B3" s="42" t="s">
        <v>49</v>
      </c>
      <c r="C3" s="42"/>
    </row>
    <row r="4" spans="1:3" ht="9" customHeight="1">
      <c r="A4" s="15"/>
      <c r="B4" s="15"/>
      <c r="C4" s="15"/>
    </row>
    <row r="5" spans="1:3" ht="27.6">
      <c r="A5" s="12" t="s">
        <v>25</v>
      </c>
      <c r="B5" s="13" t="s">
        <v>43</v>
      </c>
    </row>
    <row r="6" spans="1:3" ht="10.5" customHeight="1">
      <c r="B6" s="13"/>
    </row>
    <row r="7" spans="1:3" ht="138">
      <c r="A7" s="12" t="s">
        <v>26</v>
      </c>
      <c r="B7" s="13" t="s">
        <v>48</v>
      </c>
    </row>
    <row r="8" spans="1:3" ht="27.6">
      <c r="B8" s="14" t="s">
        <v>0</v>
      </c>
      <c r="C8" s="13" t="s">
        <v>36</v>
      </c>
    </row>
    <row r="9" spans="1:3" ht="27.6">
      <c r="B9" s="14" t="s">
        <v>1</v>
      </c>
      <c r="C9" s="13" t="s">
        <v>37</v>
      </c>
    </row>
    <row r="10" spans="1:3" ht="69">
      <c r="B10" s="14" t="s">
        <v>2</v>
      </c>
      <c r="C10" s="13" t="s">
        <v>30</v>
      </c>
    </row>
    <row r="11" spans="1:3">
      <c r="B11" s="14" t="s">
        <v>4</v>
      </c>
      <c r="C11" s="13" t="s">
        <v>33</v>
      </c>
    </row>
    <row r="12" spans="1:3" ht="151.80000000000001">
      <c r="B12" s="14" t="s">
        <v>3</v>
      </c>
      <c r="C12" s="13" t="s">
        <v>38</v>
      </c>
    </row>
    <row r="13" spans="1:3" ht="27.6">
      <c r="B13" s="14" t="s">
        <v>46</v>
      </c>
      <c r="C13" s="13" t="s">
        <v>47</v>
      </c>
    </row>
    <row r="14" spans="1:3" ht="27.6">
      <c r="B14" s="14" t="s">
        <v>18</v>
      </c>
      <c r="C14" s="13" t="s">
        <v>32</v>
      </c>
    </row>
    <row r="15" spans="1:3">
      <c r="B15" s="14" t="s">
        <v>27</v>
      </c>
      <c r="C15" s="13" t="s">
        <v>31</v>
      </c>
    </row>
    <row r="16" spans="1:3" ht="96.6">
      <c r="B16" s="14" t="s">
        <v>19</v>
      </c>
      <c r="C16" s="13" t="s">
        <v>34</v>
      </c>
    </row>
    <row r="17" spans="1:3" ht="55.2">
      <c r="B17" s="14" t="s">
        <v>29</v>
      </c>
      <c r="C17" s="13" t="s">
        <v>35</v>
      </c>
    </row>
    <row r="18" spans="1:3" ht="10.5" customHeight="1">
      <c r="B18" s="13"/>
    </row>
    <row r="19" spans="1:3" ht="82.8">
      <c r="A19" s="12" t="s">
        <v>39</v>
      </c>
      <c r="B19" s="10" t="s">
        <v>40</v>
      </c>
    </row>
    <row r="20" spans="1:3" ht="10.5" customHeight="1">
      <c r="B20" s="13"/>
    </row>
    <row r="21" spans="1:3" ht="41.4">
      <c r="A21" s="12" t="s">
        <v>41</v>
      </c>
      <c r="B21" s="10" t="s">
        <v>42</v>
      </c>
    </row>
  </sheetData>
  <mergeCells count="3">
    <mergeCell ref="A1:C1"/>
    <mergeCell ref="B2:C2"/>
    <mergeCell ref="B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2:D14"/>
  <sheetViews>
    <sheetView workbookViewId="0">
      <selection activeCell="C5" sqref="C5"/>
    </sheetView>
  </sheetViews>
  <sheetFormatPr defaultColWidth="9.109375" defaultRowHeight="13.8"/>
  <cols>
    <col min="1" max="1" width="11.5546875" style="2" customWidth="1"/>
    <col min="2" max="2" width="18.5546875" style="2" customWidth="1"/>
    <col min="3" max="3" width="26.33203125" style="2" customWidth="1"/>
    <col min="4" max="4" width="18.88671875" style="2" customWidth="1"/>
    <col min="5" max="16384" width="9.109375" style="2"/>
  </cols>
  <sheetData>
    <row r="2" spans="1:4" s="4" customFormat="1" ht="19.8">
      <c r="B2" s="4" t="s">
        <v>5</v>
      </c>
      <c r="C2" s="4" t="s">
        <v>6</v>
      </c>
      <c r="D2" s="4" t="s">
        <v>7</v>
      </c>
    </row>
    <row r="4" spans="1:4" ht="17.399999999999999">
      <c r="A4" s="3" t="s">
        <v>9</v>
      </c>
      <c r="B4" s="2" t="s">
        <v>50</v>
      </c>
      <c r="C4" s="2" t="s">
        <v>52</v>
      </c>
    </row>
    <row r="5" spans="1:4" ht="17.399999999999999">
      <c r="A5" s="3" t="s">
        <v>10</v>
      </c>
      <c r="B5" s="31" t="s">
        <v>51</v>
      </c>
      <c r="C5" s="31" t="s">
        <v>53</v>
      </c>
    </row>
    <row r="6" spans="1:4" ht="90.75" customHeight="1">
      <c r="A6" s="5" t="s">
        <v>8</v>
      </c>
      <c r="B6" s="10" t="s">
        <v>54</v>
      </c>
    </row>
    <row r="7" spans="1:4" ht="17.399999999999999">
      <c r="A7" s="3" t="s">
        <v>45</v>
      </c>
    </row>
    <row r="8" spans="1:4" ht="17.399999999999999">
      <c r="A8" s="3"/>
    </row>
    <row r="9" spans="1:4" ht="17.399999999999999">
      <c r="A9" s="3"/>
    </row>
    <row r="10" spans="1:4" ht="17.399999999999999">
      <c r="A10" s="3"/>
    </row>
    <row r="11" spans="1:4" ht="17.399999999999999">
      <c r="A11" s="3"/>
    </row>
    <row r="12" spans="1:4" ht="17.399999999999999">
      <c r="A12" s="3"/>
    </row>
    <row r="13" spans="1:4" ht="17.399999999999999">
      <c r="A13" s="3"/>
    </row>
    <row r="14" spans="1:4" ht="17.399999999999999">
      <c r="A14" s="3" t="s">
        <v>11</v>
      </c>
    </row>
  </sheetData>
  <hyperlinks>
    <hyperlink ref="B5" r:id="rId1"/>
    <hyperlink ref="C5"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dimension ref="A1:K41"/>
  <sheetViews>
    <sheetView tabSelected="1" topLeftCell="A4" zoomScale="80" zoomScaleNormal="80" workbookViewId="0">
      <selection activeCell="K39" sqref="K39:K41"/>
    </sheetView>
  </sheetViews>
  <sheetFormatPr defaultColWidth="9.109375" defaultRowHeight="13.8"/>
  <cols>
    <col min="1" max="1" width="13.33203125" style="10" customWidth="1"/>
    <col min="2" max="2" width="56" style="10" customWidth="1"/>
    <col min="3" max="3" width="19.33203125" style="10" customWidth="1"/>
    <col min="4" max="4" width="11.88671875" style="2" customWidth="1"/>
    <col min="5" max="5" width="14.5546875" style="2" customWidth="1"/>
    <col min="6" max="6" width="16.33203125" style="37" customWidth="1"/>
    <col min="7" max="7" width="29.6640625" style="2" customWidth="1"/>
    <col min="8" max="8" width="14.5546875" style="2" customWidth="1"/>
    <col min="9" max="10" width="9.109375" style="2"/>
    <col min="11" max="11" width="90" style="2" customWidth="1"/>
    <col min="12" max="16384" width="9.109375" style="2"/>
  </cols>
  <sheetData>
    <row r="1" spans="1:11" ht="33" customHeight="1" thickBot="1">
      <c r="A1" s="20" t="s">
        <v>0</v>
      </c>
      <c r="B1" s="11" t="s">
        <v>1</v>
      </c>
      <c r="C1" s="21" t="s">
        <v>2</v>
      </c>
      <c r="D1" s="6" t="s">
        <v>4</v>
      </c>
      <c r="E1" s="55" t="s">
        <v>3</v>
      </c>
      <c r="F1" s="56"/>
      <c r="G1" s="29" t="s">
        <v>46</v>
      </c>
      <c r="H1" s="19" t="s">
        <v>18</v>
      </c>
      <c r="I1" s="11" t="s">
        <v>27</v>
      </c>
      <c r="J1" s="6" t="s">
        <v>19</v>
      </c>
      <c r="K1" s="16" t="s">
        <v>29</v>
      </c>
    </row>
    <row r="2" spans="1:11" ht="6.75" customHeight="1">
      <c r="A2" s="22"/>
      <c r="B2" s="23"/>
      <c r="C2" s="24"/>
      <c r="D2" s="7"/>
      <c r="E2" s="7"/>
      <c r="F2" s="32"/>
      <c r="G2" s="17"/>
      <c r="H2" s="28"/>
      <c r="I2" s="7"/>
      <c r="J2" s="7"/>
      <c r="K2" s="17"/>
    </row>
    <row r="3" spans="1:11">
      <c r="A3" s="48" t="s">
        <v>55</v>
      </c>
      <c r="B3" s="49" t="s">
        <v>56</v>
      </c>
      <c r="C3" s="50" t="s">
        <v>57</v>
      </c>
      <c r="D3" s="44" t="s">
        <v>16</v>
      </c>
      <c r="E3" s="8" t="str">
        <f>IF(A3="Task Force", "", IF(D3="Active", "PAR Expires:", "New WG:"))</f>
        <v>PAR Expires:</v>
      </c>
      <c r="F3" s="33">
        <v>42735</v>
      </c>
      <c r="G3" s="51" t="s">
        <v>58</v>
      </c>
      <c r="H3" s="43">
        <v>0</v>
      </c>
      <c r="I3" s="44">
        <v>65</v>
      </c>
      <c r="J3" s="44" t="s">
        <v>28</v>
      </c>
      <c r="K3" s="45" t="s">
        <v>90</v>
      </c>
    </row>
    <row r="4" spans="1:11">
      <c r="A4" s="48"/>
      <c r="B4" s="49"/>
      <c r="C4" s="50"/>
      <c r="D4" s="44"/>
      <c r="E4" s="8" t="str">
        <f>IF(A3="Task Force", "", IF(D3="Active", "Ballot Date:", "Approved:"))</f>
        <v>Ballot Date:</v>
      </c>
      <c r="F4" s="34"/>
      <c r="G4" s="52"/>
      <c r="H4" s="43"/>
      <c r="I4" s="44"/>
      <c r="J4" s="44"/>
      <c r="K4" s="46"/>
    </row>
    <row r="5" spans="1:11" ht="48.6" customHeight="1">
      <c r="A5" s="48"/>
      <c r="B5" s="49"/>
      <c r="C5" s="50"/>
      <c r="D5" s="44"/>
      <c r="E5" s="8" t="str">
        <f>IF(A3="Task Force", "", IF(D3="Active", "Completion:", "Expires:"))</f>
        <v>Completion:</v>
      </c>
      <c r="F5" s="35" t="s">
        <v>62</v>
      </c>
      <c r="G5" s="53"/>
      <c r="H5" s="43"/>
      <c r="I5" s="44"/>
      <c r="J5" s="44"/>
      <c r="K5" s="47"/>
    </row>
    <row r="6" spans="1:11" ht="6.75" customHeight="1">
      <c r="A6" s="25"/>
      <c r="B6" s="26"/>
      <c r="C6" s="26"/>
      <c r="D6" s="9"/>
      <c r="E6" s="9"/>
      <c r="F6" s="36"/>
      <c r="G6" s="30"/>
      <c r="H6" s="27"/>
      <c r="I6" s="9"/>
      <c r="J6" s="9"/>
      <c r="K6" s="9"/>
    </row>
    <row r="7" spans="1:11">
      <c r="A7" s="48" t="s">
        <v>59</v>
      </c>
      <c r="B7" s="49" t="s">
        <v>60</v>
      </c>
      <c r="C7" s="50" t="s">
        <v>61</v>
      </c>
      <c r="D7" s="44" t="s">
        <v>16</v>
      </c>
      <c r="E7" s="8" t="str">
        <f>IF(A7="Task Force", "", IF(D7="Active", "PAR Expires:", "New WG:"))</f>
        <v>PAR Expires:</v>
      </c>
      <c r="F7" s="33">
        <v>43100</v>
      </c>
      <c r="G7" s="51" t="s">
        <v>89</v>
      </c>
      <c r="H7" s="43">
        <v>2</v>
      </c>
      <c r="I7" s="44">
        <v>65</v>
      </c>
      <c r="J7" s="44" t="s">
        <v>28</v>
      </c>
      <c r="K7" s="45" t="s">
        <v>86</v>
      </c>
    </row>
    <row r="8" spans="1:11">
      <c r="A8" s="48"/>
      <c r="B8" s="49"/>
      <c r="C8" s="50"/>
      <c r="D8" s="44"/>
      <c r="E8" s="8" t="str">
        <f>IF(A7="Task Force", "", IF(D7="Active", "Ballot Date:", "Approved:"))</f>
        <v>Ballot Date:</v>
      </c>
      <c r="F8" s="34" t="s">
        <v>87</v>
      </c>
      <c r="G8" s="52"/>
      <c r="H8" s="43"/>
      <c r="I8" s="44"/>
      <c r="J8" s="44"/>
      <c r="K8" s="46"/>
    </row>
    <row r="9" spans="1:11" ht="28.95" customHeight="1">
      <c r="A9" s="48"/>
      <c r="B9" s="49"/>
      <c r="C9" s="50"/>
      <c r="D9" s="44"/>
      <c r="E9" s="8" t="str">
        <f>IF(A7="Task Force", "", IF(D7="Active", "Completion:", "Expires:"))</f>
        <v>Completion:</v>
      </c>
      <c r="F9" s="34"/>
      <c r="G9" s="53"/>
      <c r="H9" s="43"/>
      <c r="I9" s="44"/>
      <c r="J9" s="44"/>
      <c r="K9" s="47"/>
    </row>
    <row r="10" spans="1:11" ht="6.75" customHeight="1">
      <c r="A10" s="25"/>
      <c r="B10" s="26"/>
      <c r="C10" s="26"/>
      <c r="D10" s="9"/>
      <c r="E10" s="9"/>
      <c r="F10" s="36"/>
      <c r="G10" s="30"/>
      <c r="H10" s="27"/>
      <c r="I10" s="9"/>
      <c r="J10" s="9"/>
      <c r="K10" s="9"/>
    </row>
    <row r="11" spans="1:11">
      <c r="A11" s="48" t="s">
        <v>66</v>
      </c>
      <c r="B11" s="49" t="s">
        <v>65</v>
      </c>
      <c r="C11" s="50" t="s">
        <v>68</v>
      </c>
      <c r="D11" s="44" t="s">
        <v>17</v>
      </c>
      <c r="E11" s="8" t="str">
        <f>IF(A11="Task Force", "", IF(D11="Active", "PAR Expires:", "New WG:"))</f>
        <v>New WG:</v>
      </c>
      <c r="F11" s="38">
        <v>43191</v>
      </c>
      <c r="G11" s="51" t="s">
        <v>67</v>
      </c>
      <c r="H11" s="43">
        <v>0</v>
      </c>
      <c r="I11" s="44" t="s">
        <v>28</v>
      </c>
      <c r="J11" s="44" t="s">
        <v>28</v>
      </c>
      <c r="K11" s="54"/>
    </row>
    <row r="12" spans="1:11">
      <c r="A12" s="48"/>
      <c r="B12" s="49"/>
      <c r="C12" s="50"/>
      <c r="D12" s="44"/>
      <c r="E12" s="8" t="str">
        <f>IF(A11="Task Force", "", IF(D11="Active", "Ballot Date:", "Approved:"))</f>
        <v>Approved:</v>
      </c>
      <c r="F12" s="38">
        <v>41334</v>
      </c>
      <c r="G12" s="52"/>
      <c r="H12" s="43"/>
      <c r="I12" s="44"/>
      <c r="J12" s="44"/>
      <c r="K12" s="54"/>
    </row>
    <row r="13" spans="1:11" ht="28.2" customHeight="1">
      <c r="A13" s="48"/>
      <c r="B13" s="49"/>
      <c r="C13" s="50"/>
      <c r="D13" s="44"/>
      <c r="E13" s="8" t="str">
        <f>IF(A11="Task Force", "", IF(D11="Active", "Completion:", "Expires:"))</f>
        <v>Expires:</v>
      </c>
      <c r="F13" s="38">
        <v>45261</v>
      </c>
      <c r="G13" s="53"/>
      <c r="H13" s="43"/>
      <c r="I13" s="44"/>
      <c r="J13" s="44"/>
      <c r="K13" s="54"/>
    </row>
    <row r="14" spans="1:11" ht="6.75" customHeight="1">
      <c r="A14" s="25"/>
      <c r="B14" s="26"/>
      <c r="C14" s="26"/>
      <c r="D14" s="9"/>
      <c r="E14" s="9"/>
      <c r="F14" s="36"/>
      <c r="G14" s="30"/>
      <c r="H14" s="27"/>
      <c r="I14" s="9"/>
      <c r="J14" s="9"/>
      <c r="K14" s="9"/>
    </row>
    <row r="15" spans="1:11">
      <c r="A15" s="48" t="s">
        <v>64</v>
      </c>
      <c r="B15" s="49" t="s">
        <v>69</v>
      </c>
      <c r="C15" s="50" t="s">
        <v>70</v>
      </c>
      <c r="D15" s="44" t="s">
        <v>16</v>
      </c>
      <c r="E15" s="8" t="str">
        <f>IF(A15="Task Force", "", IF(D15="Active", "PAR Expires:", "New WG:"))</f>
        <v>PAR Expires:</v>
      </c>
      <c r="F15" s="38">
        <v>42705</v>
      </c>
      <c r="G15" s="51" t="s">
        <v>88</v>
      </c>
      <c r="H15" s="43">
        <v>2</v>
      </c>
      <c r="I15" s="44">
        <v>35</v>
      </c>
      <c r="J15" s="44" t="s">
        <v>28</v>
      </c>
      <c r="K15" s="45" t="s">
        <v>91</v>
      </c>
    </row>
    <row r="16" spans="1:11">
      <c r="A16" s="48"/>
      <c r="B16" s="49"/>
      <c r="C16" s="50"/>
      <c r="D16" s="44"/>
      <c r="E16" s="8" t="str">
        <f>IF(A15="Task Force", "", IF(D15="Active", "Ballot Date:", "Approved:"))</f>
        <v>Ballot Date:</v>
      </c>
      <c r="F16" s="34" t="s">
        <v>71</v>
      </c>
      <c r="G16" s="52"/>
      <c r="H16" s="43"/>
      <c r="I16" s="44"/>
      <c r="J16" s="44"/>
      <c r="K16" s="46"/>
    </row>
    <row r="17" spans="1:11">
      <c r="A17" s="48"/>
      <c r="B17" s="49"/>
      <c r="C17" s="50"/>
      <c r="D17" s="44"/>
      <c r="E17" s="8" t="str">
        <f>IF(A15="Task Force", "", IF(D15="Active", "Completion:", "Expires:"))</f>
        <v>Completion:</v>
      </c>
      <c r="F17" s="34"/>
      <c r="G17" s="53"/>
      <c r="H17" s="43"/>
      <c r="I17" s="44"/>
      <c r="J17" s="44"/>
      <c r="K17" s="47"/>
    </row>
    <row r="18" spans="1:11" ht="6.75" customHeight="1">
      <c r="A18" s="25"/>
      <c r="B18" s="26"/>
      <c r="C18" s="26"/>
      <c r="D18" s="9"/>
      <c r="E18" s="9"/>
      <c r="F18" s="36"/>
      <c r="G18" s="30"/>
      <c r="H18" s="27"/>
      <c r="I18" s="9"/>
      <c r="J18" s="9"/>
      <c r="K18" s="9"/>
    </row>
    <row r="19" spans="1:11">
      <c r="A19" s="48" t="s">
        <v>72</v>
      </c>
      <c r="B19" s="49" t="s">
        <v>73</v>
      </c>
      <c r="C19" s="50" t="s">
        <v>68</v>
      </c>
      <c r="D19" s="44" t="s">
        <v>17</v>
      </c>
      <c r="E19" s="8" t="str">
        <f>IF(A19="Task Force", "", IF(D19="Active", "PAR Expires:", "New WG:"))</f>
        <v>New WG:</v>
      </c>
      <c r="F19" s="34" t="s">
        <v>74</v>
      </c>
      <c r="G19" s="51" t="s">
        <v>75</v>
      </c>
      <c r="H19" s="43">
        <v>0</v>
      </c>
      <c r="I19" s="44" t="s">
        <v>28</v>
      </c>
      <c r="J19" s="44" t="s">
        <v>28</v>
      </c>
      <c r="K19" s="54"/>
    </row>
    <row r="20" spans="1:11">
      <c r="A20" s="48"/>
      <c r="B20" s="49"/>
      <c r="C20" s="50"/>
      <c r="D20" s="44"/>
      <c r="E20" s="8" t="str">
        <f>IF(A19="Task Force", "", IF(D19="Active", "Ballot Date:", "Approved:"))</f>
        <v>Approved:</v>
      </c>
      <c r="F20" s="38">
        <v>42064</v>
      </c>
      <c r="G20" s="52"/>
      <c r="H20" s="43"/>
      <c r="I20" s="44"/>
      <c r="J20" s="44"/>
      <c r="K20" s="54"/>
    </row>
    <row r="21" spans="1:11" ht="27.6" customHeight="1">
      <c r="A21" s="48"/>
      <c r="B21" s="49"/>
      <c r="C21" s="50"/>
      <c r="D21" s="44"/>
      <c r="E21" s="8" t="str">
        <f>IF(A19="Task Force", "", IF(D19="Active", "Completion:", "Expires:"))</f>
        <v>Expires:</v>
      </c>
      <c r="F21" s="38">
        <v>45992</v>
      </c>
      <c r="G21" s="53"/>
      <c r="H21" s="43"/>
      <c r="I21" s="44"/>
      <c r="J21" s="44"/>
      <c r="K21" s="54"/>
    </row>
    <row r="22" spans="1:11" ht="6.75" customHeight="1">
      <c r="A22" s="25"/>
      <c r="B22" s="26"/>
      <c r="C22" s="26"/>
      <c r="D22" s="9"/>
      <c r="E22" s="9"/>
      <c r="F22" s="36"/>
      <c r="G22" s="30"/>
      <c r="H22" s="27"/>
      <c r="I22" s="9"/>
      <c r="J22" s="9"/>
      <c r="K22" s="9"/>
    </row>
    <row r="23" spans="1:11">
      <c r="A23" s="48" t="s">
        <v>92</v>
      </c>
      <c r="B23" s="49" t="s">
        <v>93</v>
      </c>
      <c r="C23" s="50" t="s">
        <v>94</v>
      </c>
      <c r="D23" s="44" t="s">
        <v>16</v>
      </c>
      <c r="E23" s="8" t="str">
        <f>IF(A23="Task Force", "", IF(D23="Active", "PAR Expires:", "New WG:"))</f>
        <v>PAR Expires:</v>
      </c>
      <c r="F23" s="34"/>
      <c r="G23" s="51" t="s">
        <v>95</v>
      </c>
      <c r="H23" s="43">
        <v>2</v>
      </c>
      <c r="I23" s="44" t="s">
        <v>28</v>
      </c>
      <c r="J23" s="44" t="s">
        <v>28</v>
      </c>
      <c r="K23" s="45" t="s">
        <v>96</v>
      </c>
    </row>
    <row r="24" spans="1:11">
      <c r="A24" s="48"/>
      <c r="B24" s="49"/>
      <c r="C24" s="50"/>
      <c r="D24" s="44"/>
      <c r="E24" s="8" t="str">
        <f>IF(A23="Task Force", "", IF(D23="Active", "Ballot Date:", "Approved:"))</f>
        <v>Ballot Date:</v>
      </c>
      <c r="F24" s="34"/>
      <c r="G24" s="52"/>
      <c r="H24" s="43"/>
      <c r="I24" s="44"/>
      <c r="J24" s="44"/>
      <c r="K24" s="46"/>
    </row>
    <row r="25" spans="1:11">
      <c r="A25" s="48"/>
      <c r="B25" s="49"/>
      <c r="C25" s="50"/>
      <c r="D25" s="44"/>
      <c r="E25" s="8" t="str">
        <f>IF(A23="Task Force", "", IF(D23="Active", "Completion:", "Expires:"))</f>
        <v>Completion:</v>
      </c>
      <c r="F25" s="34"/>
      <c r="G25" s="53"/>
      <c r="H25" s="43"/>
      <c r="I25" s="44"/>
      <c r="J25" s="44"/>
      <c r="K25" s="47"/>
    </row>
    <row r="26" spans="1:11" ht="6.75" customHeight="1">
      <c r="A26" s="25"/>
      <c r="B26" s="26"/>
      <c r="C26" s="26"/>
      <c r="D26" s="9"/>
      <c r="E26" s="9"/>
      <c r="F26" s="36"/>
      <c r="G26" s="30"/>
      <c r="H26" s="27"/>
      <c r="I26" s="9"/>
      <c r="J26" s="9"/>
      <c r="K26" s="9"/>
    </row>
    <row r="27" spans="1:11">
      <c r="A27" s="48" t="s">
        <v>97</v>
      </c>
      <c r="B27" s="49" t="s">
        <v>93</v>
      </c>
      <c r="C27" s="50" t="s">
        <v>98</v>
      </c>
      <c r="D27" s="44" t="s">
        <v>16</v>
      </c>
      <c r="E27" s="8" t="str">
        <f>IF(A27="Task Force", "", IF(D27="Active", "PAR Expires:", "New WG:"))</f>
        <v>PAR Expires:</v>
      </c>
      <c r="F27" s="34"/>
      <c r="G27" s="51" t="s">
        <v>95</v>
      </c>
      <c r="H27" s="43">
        <v>2</v>
      </c>
      <c r="I27" s="44" t="s">
        <v>28</v>
      </c>
      <c r="J27" s="44" t="s">
        <v>28</v>
      </c>
      <c r="K27" s="45" t="s">
        <v>99</v>
      </c>
    </row>
    <row r="28" spans="1:11">
      <c r="A28" s="48"/>
      <c r="B28" s="49"/>
      <c r="C28" s="50"/>
      <c r="D28" s="44"/>
      <c r="E28" s="8" t="str">
        <f>IF(A27="Task Force", "", IF(D27="Active", "Ballot Date:", "Approved:"))</f>
        <v>Ballot Date:</v>
      </c>
      <c r="F28" s="34"/>
      <c r="G28" s="52"/>
      <c r="H28" s="43"/>
      <c r="I28" s="44"/>
      <c r="J28" s="44"/>
      <c r="K28" s="46"/>
    </row>
    <row r="29" spans="1:11">
      <c r="A29" s="48"/>
      <c r="B29" s="49"/>
      <c r="C29" s="50"/>
      <c r="D29" s="44"/>
      <c r="E29" s="8" t="str">
        <f>IF(A27="Task Force", "", IF(D27="Active", "Completion:", "Expires:"))</f>
        <v>Completion:</v>
      </c>
      <c r="F29" s="34"/>
      <c r="G29" s="53"/>
      <c r="H29" s="43"/>
      <c r="I29" s="44"/>
      <c r="J29" s="44"/>
      <c r="K29" s="47"/>
    </row>
    <row r="30" spans="1:11" ht="6.75" customHeight="1">
      <c r="A30" s="25"/>
      <c r="B30" s="26"/>
      <c r="C30" s="26"/>
      <c r="D30" s="9"/>
      <c r="E30" s="9"/>
      <c r="F30" s="36"/>
      <c r="G30" s="30"/>
      <c r="H30" s="27"/>
      <c r="I30" s="9"/>
      <c r="J30" s="9"/>
      <c r="K30" s="9"/>
    </row>
    <row r="31" spans="1:11">
      <c r="A31" s="48" t="s">
        <v>63</v>
      </c>
      <c r="B31" s="49" t="s">
        <v>85</v>
      </c>
      <c r="C31" s="50" t="s">
        <v>77</v>
      </c>
      <c r="D31" s="44" t="s">
        <v>17</v>
      </c>
      <c r="E31" s="8" t="str">
        <f>IF(A31="Task Force", "", IF(D31="Active", "PAR Expires:", "New WG:"))</f>
        <v/>
      </c>
      <c r="F31" s="34"/>
      <c r="G31" s="51" t="s">
        <v>78</v>
      </c>
      <c r="H31" s="43">
        <v>0</v>
      </c>
      <c r="I31" s="44" t="s">
        <v>28</v>
      </c>
      <c r="J31" s="44" t="s">
        <v>28</v>
      </c>
      <c r="K31" s="54"/>
    </row>
    <row r="32" spans="1:11">
      <c r="A32" s="48"/>
      <c r="B32" s="49"/>
      <c r="C32" s="50"/>
      <c r="D32" s="44"/>
      <c r="E32" s="8" t="str">
        <f>IF(A31="Task Force", "", IF(D31="Active", "Ballot Date:", "Approved:"))</f>
        <v/>
      </c>
      <c r="F32" s="34"/>
      <c r="G32" s="52"/>
      <c r="H32" s="43"/>
      <c r="I32" s="44"/>
      <c r="J32" s="44"/>
      <c r="K32" s="54"/>
    </row>
    <row r="33" spans="1:11">
      <c r="A33" s="48"/>
      <c r="B33" s="49"/>
      <c r="C33" s="50"/>
      <c r="D33" s="44"/>
      <c r="E33" s="8" t="str">
        <f>IF(A31="Task Force", "", IF(D31="Active", "Completion:", "Expires:"))</f>
        <v/>
      </c>
      <c r="F33" s="34"/>
      <c r="G33" s="53"/>
      <c r="H33" s="43"/>
      <c r="I33" s="44"/>
      <c r="J33" s="44"/>
      <c r="K33" s="54"/>
    </row>
    <row r="34" spans="1:11" ht="6.75" customHeight="1">
      <c r="A34" s="25"/>
      <c r="B34" s="26"/>
      <c r="C34" s="26"/>
      <c r="D34" s="9"/>
      <c r="E34" s="9"/>
      <c r="F34" s="36"/>
      <c r="G34" s="30"/>
      <c r="H34" s="27"/>
      <c r="I34" s="9"/>
      <c r="J34" s="9"/>
      <c r="K34" s="9"/>
    </row>
    <row r="35" spans="1:11">
      <c r="A35" s="48" t="s">
        <v>63</v>
      </c>
      <c r="B35" s="49" t="s">
        <v>79</v>
      </c>
      <c r="C35" s="50" t="s">
        <v>77</v>
      </c>
      <c r="D35" s="44" t="s">
        <v>16</v>
      </c>
      <c r="E35" s="8" t="str">
        <f>IF(A35="Task Force", "", IF(D35="Active", "PAR Expires:", "New WG:"))</f>
        <v/>
      </c>
      <c r="F35" s="34"/>
      <c r="G35" s="51" t="s">
        <v>80</v>
      </c>
      <c r="H35" s="43">
        <v>1</v>
      </c>
      <c r="I35" s="44">
        <v>35</v>
      </c>
      <c r="J35" s="44" t="s">
        <v>28</v>
      </c>
      <c r="K35" s="54" t="s">
        <v>83</v>
      </c>
    </row>
    <row r="36" spans="1:11">
      <c r="A36" s="48"/>
      <c r="B36" s="49"/>
      <c r="C36" s="50"/>
      <c r="D36" s="44"/>
      <c r="E36" s="8" t="str">
        <f>IF(A35="Task Force", "", IF(D35="Active", "Ballot Date:", "Approved:"))</f>
        <v/>
      </c>
      <c r="F36" s="34"/>
      <c r="G36" s="52"/>
      <c r="H36" s="43"/>
      <c r="I36" s="44"/>
      <c r="J36" s="44"/>
      <c r="K36" s="54"/>
    </row>
    <row r="37" spans="1:11">
      <c r="A37" s="48"/>
      <c r="B37" s="49"/>
      <c r="C37" s="50"/>
      <c r="D37" s="44"/>
      <c r="E37" s="8" t="str">
        <f>IF(A35="Task Force", "", IF(D35="Active", "Completion:", "Expires:"))</f>
        <v/>
      </c>
      <c r="F37" s="34"/>
      <c r="G37" s="53"/>
      <c r="H37" s="43"/>
      <c r="I37" s="44"/>
      <c r="J37" s="44"/>
      <c r="K37" s="54"/>
    </row>
    <row r="38" spans="1:11" ht="6.75" customHeight="1">
      <c r="A38" s="25"/>
      <c r="B38" s="26"/>
      <c r="C38" s="26"/>
      <c r="D38" s="9"/>
      <c r="E38" s="9"/>
      <c r="F38" s="36"/>
      <c r="G38" s="30"/>
      <c r="H38" s="27"/>
      <c r="I38" s="9"/>
      <c r="J38" s="9"/>
      <c r="K38" s="9"/>
    </row>
    <row r="39" spans="1:11">
      <c r="A39" s="48" t="s">
        <v>63</v>
      </c>
      <c r="B39" s="49" t="s">
        <v>84</v>
      </c>
      <c r="C39" s="50" t="s">
        <v>76</v>
      </c>
      <c r="D39" s="44" t="s">
        <v>16</v>
      </c>
      <c r="E39" s="8" t="str">
        <f>IF(A39="Task Force", "", IF(D39="Active", "PAR Expires:", "New WG:"))</f>
        <v/>
      </c>
      <c r="F39" s="34"/>
      <c r="G39" s="51" t="s">
        <v>100</v>
      </c>
      <c r="H39" s="43">
        <v>0</v>
      </c>
      <c r="I39" s="44">
        <v>50</v>
      </c>
      <c r="J39" s="44" t="s">
        <v>28</v>
      </c>
      <c r="K39" s="45" t="s">
        <v>101</v>
      </c>
    </row>
    <row r="40" spans="1:11">
      <c r="A40" s="48"/>
      <c r="B40" s="49"/>
      <c r="C40" s="50"/>
      <c r="D40" s="44"/>
      <c r="E40" s="8" t="str">
        <f>IF(A39="Task Force", "", IF(D39="Active", "Ballot Date:", "Approved:"))</f>
        <v/>
      </c>
      <c r="F40" s="34"/>
      <c r="G40" s="52"/>
      <c r="H40" s="43"/>
      <c r="I40" s="44"/>
      <c r="J40" s="44"/>
      <c r="K40" s="46"/>
    </row>
    <row r="41" spans="1:11">
      <c r="A41" s="48"/>
      <c r="B41" s="49"/>
      <c r="C41" s="50"/>
      <c r="D41" s="44"/>
      <c r="E41" s="8" t="str">
        <f>IF(A39="Task Force", "", IF(D39="Active", "Completion:", "Expires:"))</f>
        <v/>
      </c>
      <c r="F41" s="34"/>
      <c r="G41" s="53"/>
      <c r="H41" s="43"/>
      <c r="I41" s="44"/>
      <c r="J41" s="44"/>
      <c r="K41" s="47"/>
    </row>
  </sheetData>
  <mergeCells count="91">
    <mergeCell ref="H27:H29"/>
    <mergeCell ref="I27:I29"/>
    <mergeCell ref="J27:J29"/>
    <mergeCell ref="K27:K29"/>
    <mergeCell ref="A11:A13"/>
    <mergeCell ref="B11:B13"/>
    <mergeCell ref="C11:C13"/>
    <mergeCell ref="D11:D13"/>
    <mergeCell ref="H3:H5"/>
    <mergeCell ref="A3:A5"/>
    <mergeCell ref="B3:B5"/>
    <mergeCell ref="C3:C5"/>
    <mergeCell ref="D3:D5"/>
    <mergeCell ref="A7:A9"/>
    <mergeCell ref="B7:B9"/>
    <mergeCell ref="C7:C9"/>
    <mergeCell ref="D7:D9"/>
    <mergeCell ref="J3:J5"/>
    <mergeCell ref="I3:I5"/>
    <mergeCell ref="K3:K5"/>
    <mergeCell ref="H7:H9"/>
    <mergeCell ref="I7:I9"/>
    <mergeCell ref="J7:J9"/>
    <mergeCell ref="K7:K9"/>
    <mergeCell ref="E1:F1"/>
    <mergeCell ref="G3:G5"/>
    <mergeCell ref="G7:G9"/>
    <mergeCell ref="K31:K33"/>
    <mergeCell ref="H19:H21"/>
    <mergeCell ref="I19:I21"/>
    <mergeCell ref="J19:J21"/>
    <mergeCell ref="K19:K21"/>
    <mergeCell ref="H11:H13"/>
    <mergeCell ref="I11:I13"/>
    <mergeCell ref="J11:J13"/>
    <mergeCell ref="K11:K13"/>
    <mergeCell ref="K23:K25"/>
    <mergeCell ref="K15:K17"/>
    <mergeCell ref="I31:I33"/>
    <mergeCell ref="J31:J33"/>
    <mergeCell ref="A15:A17"/>
    <mergeCell ref="B15:B17"/>
    <mergeCell ref="C15:C17"/>
    <mergeCell ref="D15:D17"/>
    <mergeCell ref="H31:H33"/>
    <mergeCell ref="A23:A25"/>
    <mergeCell ref="B23:B25"/>
    <mergeCell ref="H23:H25"/>
    <mergeCell ref="A19:A21"/>
    <mergeCell ref="B19:B21"/>
    <mergeCell ref="C19:C21"/>
    <mergeCell ref="D19:D21"/>
    <mergeCell ref="A31:A33"/>
    <mergeCell ref="B31:B33"/>
    <mergeCell ref="C31:C33"/>
    <mergeCell ref="D31:D33"/>
    <mergeCell ref="A35:A37"/>
    <mergeCell ref="B35:B37"/>
    <mergeCell ref="C35:C37"/>
    <mergeCell ref="D35:D37"/>
    <mergeCell ref="C23:C25"/>
    <mergeCell ref="D23:D25"/>
    <mergeCell ref="A27:A29"/>
    <mergeCell ref="B27:B29"/>
    <mergeCell ref="C27:C29"/>
    <mergeCell ref="D27:D29"/>
    <mergeCell ref="H35:H37"/>
    <mergeCell ref="I35:I37"/>
    <mergeCell ref="J35:J37"/>
    <mergeCell ref="K35:K37"/>
    <mergeCell ref="G11:G13"/>
    <mergeCell ref="G15:G17"/>
    <mergeCell ref="G19:G21"/>
    <mergeCell ref="G23:G25"/>
    <mergeCell ref="G31:G33"/>
    <mergeCell ref="G35:G37"/>
    <mergeCell ref="I23:I25"/>
    <mergeCell ref="J23:J25"/>
    <mergeCell ref="H15:H17"/>
    <mergeCell ref="I15:I17"/>
    <mergeCell ref="J15:J17"/>
    <mergeCell ref="G27:G29"/>
    <mergeCell ref="H39:H41"/>
    <mergeCell ref="I39:I41"/>
    <mergeCell ref="J39:J41"/>
    <mergeCell ref="K39:K41"/>
    <mergeCell ref="A39:A41"/>
    <mergeCell ref="B39:B41"/>
    <mergeCell ref="C39:C41"/>
    <mergeCell ref="D39:D41"/>
    <mergeCell ref="G39:G41"/>
  </mergeCells>
  <dataValidations count="4">
    <dataValidation type="list" showInputMessage="1" showErrorMessage="1" sqref="D3:D5 D35:D37 D31:D33 D23:D25 D19:D21 D15:D17 D11:D13 D7:D9 D39:D41 D27:D29">
      <formula1>Val_Active</formula1>
    </dataValidation>
    <dataValidation type="list" showInputMessage="1" showErrorMessage="1" sqref="J3:J5 J35:J37 J31:J33 J23:J25 J19:J21 J15:J17 J11:J13 J7:J9 J39:J41 J27:J29">
      <formula1>Val_AMS</formula1>
    </dataValidation>
    <dataValidation type="list" allowBlank="1" showInputMessage="1" showErrorMessage="1" sqref="I3:I5 I35:I37 I31:I33 I23:I25 I19:I21 I15:I17 I11:I13 I7:I9 I27:I29">
      <formula1>Val_Size</formula1>
    </dataValidation>
    <dataValidation type="list" allowBlank="1" showInputMessage="1" showErrorMessage="1" sqref="I39:I41">
      <formula1>sdfsdfsd</formula1>
    </dataValidation>
  </dataValidations>
  <pageMargins left="0.5" right="0.5" top="0.75" bottom="0.75" header="0.3" footer="0.3"/>
  <pageSetup scale="78" fitToHeight="8" orientation="landscape" r:id="rId1"/>
  <headerFooter>
    <oddHeader>&amp;L&amp;"Verdana,Bold"&amp;24Switchgear RODE Subcommittee Document Status&amp;R&amp;"Verdana,Bold"&amp;18&amp;D</oddHeader>
    <oddFooter>&amp;C&amp;F&amp;R&amp;P of &amp;N</oddFooter>
  </headerFooter>
</worksheet>
</file>

<file path=xl/worksheets/sheet4.xml><?xml version="1.0" encoding="utf-8"?>
<worksheet xmlns="http://schemas.openxmlformats.org/spreadsheetml/2006/main" xmlns:r="http://schemas.openxmlformats.org/officeDocument/2006/relationships">
  <dimension ref="A1:C17"/>
  <sheetViews>
    <sheetView workbookViewId="0">
      <selection activeCell="C5" sqref="C5"/>
    </sheetView>
  </sheetViews>
  <sheetFormatPr defaultColWidth="9.109375" defaultRowHeight="17.399999999999999"/>
  <cols>
    <col min="1" max="1" width="19.6640625" style="3" customWidth="1"/>
    <col min="2" max="2" width="11.44140625" style="2" customWidth="1"/>
    <col min="3" max="3" width="56.6640625" style="2" customWidth="1"/>
    <col min="4" max="16384" width="9.109375" style="2"/>
  </cols>
  <sheetData>
    <row r="1" spans="1:3" ht="19.8">
      <c r="A1" s="59" t="s">
        <v>12</v>
      </c>
      <c r="B1" s="59"/>
      <c r="C1" s="59"/>
    </row>
    <row r="2" spans="1:3" ht="10.5" customHeight="1"/>
    <row r="3" spans="1:3">
      <c r="A3" s="3" t="s">
        <v>13</v>
      </c>
      <c r="C3" s="2" t="s">
        <v>81</v>
      </c>
    </row>
    <row r="4" spans="1:3" ht="130.5" customHeight="1">
      <c r="A4" s="5" t="s">
        <v>15</v>
      </c>
      <c r="B4" s="60" t="s">
        <v>82</v>
      </c>
      <c r="C4" s="60"/>
    </row>
    <row r="5" spans="1:3" ht="156" customHeight="1">
      <c r="A5" s="58" t="s">
        <v>14</v>
      </c>
      <c r="B5" s="58"/>
    </row>
    <row r="6" spans="1:3" ht="10.5" customHeight="1"/>
    <row r="7" spans="1:3">
      <c r="A7" s="3" t="s">
        <v>13</v>
      </c>
    </row>
    <row r="8" spans="1:3" ht="130.5" customHeight="1">
      <c r="A8" s="5" t="s">
        <v>15</v>
      </c>
      <c r="B8" s="57"/>
      <c r="C8" s="57"/>
    </row>
    <row r="9" spans="1:3" ht="156" customHeight="1">
      <c r="A9" s="58" t="s">
        <v>14</v>
      </c>
      <c r="B9" s="58"/>
    </row>
    <row r="10" spans="1:3" ht="10.5" customHeight="1"/>
    <row r="11" spans="1:3">
      <c r="A11" s="3" t="s">
        <v>13</v>
      </c>
    </row>
    <row r="12" spans="1:3" ht="130.5" customHeight="1">
      <c r="A12" s="5" t="s">
        <v>15</v>
      </c>
      <c r="B12" s="57"/>
      <c r="C12" s="57"/>
    </row>
    <row r="13" spans="1:3" ht="156" customHeight="1">
      <c r="A13" s="58" t="s">
        <v>14</v>
      </c>
      <c r="B13" s="58"/>
    </row>
    <row r="14" spans="1:3" ht="10.5" customHeight="1"/>
    <row r="15" spans="1:3">
      <c r="A15" s="3" t="s">
        <v>13</v>
      </c>
    </row>
    <row r="16" spans="1:3" ht="130.5" customHeight="1">
      <c r="A16" s="5" t="s">
        <v>15</v>
      </c>
      <c r="B16" s="57"/>
      <c r="C16" s="57"/>
    </row>
    <row r="17" spans="1:2" ht="156" customHeight="1">
      <c r="A17" s="58" t="s">
        <v>14</v>
      </c>
      <c r="B17" s="58"/>
    </row>
  </sheetData>
  <mergeCells count="9">
    <mergeCell ref="B12:C12"/>
    <mergeCell ref="A13:B13"/>
    <mergeCell ref="B16:C16"/>
    <mergeCell ref="A17:B17"/>
    <mergeCell ref="A1:C1"/>
    <mergeCell ref="B4:C4"/>
    <mergeCell ref="A5:B5"/>
    <mergeCell ref="B8:C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D5"/>
  <sheetViews>
    <sheetView workbookViewId="0">
      <selection activeCell="C7" sqref="C7"/>
    </sheetView>
  </sheetViews>
  <sheetFormatPr defaultColWidth="9.109375" defaultRowHeight="14.4"/>
  <cols>
    <col min="1" max="1" width="12.109375" customWidth="1"/>
  </cols>
  <sheetData>
    <row r="2" spans="1:4">
      <c r="A2" s="1" t="s">
        <v>16</v>
      </c>
      <c r="B2" s="1" t="s">
        <v>20</v>
      </c>
      <c r="C2" s="1" t="s">
        <v>22</v>
      </c>
      <c r="D2" s="1">
        <v>35</v>
      </c>
    </row>
    <row r="3" spans="1:4">
      <c r="A3" s="1" t="s">
        <v>17</v>
      </c>
      <c r="B3" s="1" t="s">
        <v>21</v>
      </c>
      <c r="C3" s="1" t="s">
        <v>23</v>
      </c>
      <c r="D3" s="1">
        <v>45</v>
      </c>
    </row>
    <row r="4" spans="1:4">
      <c r="C4" s="1" t="s">
        <v>28</v>
      </c>
      <c r="D4" s="1">
        <v>65</v>
      </c>
    </row>
    <row r="5" spans="1:4">
      <c r="D5" s="1" t="s">
        <v>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vt:lpstr>
      <vt:lpstr>Officers</vt:lpstr>
      <vt:lpstr>Table</vt:lpstr>
      <vt:lpstr>What's New</vt:lpstr>
      <vt:lpstr>Hidden</vt:lpstr>
      <vt:lpstr>Table!Print_Area</vt:lpstr>
      <vt:lpstr>Table!Print_Titles</vt:lpstr>
      <vt:lpstr>Val_Active</vt:lpstr>
      <vt:lpstr>Val_AMS</vt:lpstr>
      <vt:lpstr>Val_Size</vt:lpstr>
      <vt:lpstr>Val_YN</vt:lpstr>
    </vt:vector>
  </TitlesOfParts>
  <Company>Bonneville Power 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KSE6324</dc:creator>
  <cp:lastModifiedBy>nuzelac</cp:lastModifiedBy>
  <cp:lastPrinted>2015-10-10T19:36:00Z</cp:lastPrinted>
  <dcterms:created xsi:type="dcterms:W3CDTF">2015-09-15T20:28:28Z</dcterms:created>
  <dcterms:modified xsi:type="dcterms:W3CDTF">2017-10-27T23:53:22Z</dcterms:modified>
</cp:coreProperties>
</file>